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рактика\2018_44\"/>
    </mc:Choice>
  </mc:AlternateContent>
  <xr:revisionPtr revIDLastSave="0" documentId="8_{DE7A9CF4-CA82-4415-913D-7A4F3334351F}" xr6:coauthVersionLast="37" xr6:coauthVersionMax="37" xr10:uidLastSave="{00000000-0000-0000-0000-000000000000}"/>
  <bookViews>
    <workbookView xWindow="0" yWindow="0" windowWidth="20490" windowHeight="6945"/>
  </bookViews>
  <sheets>
    <sheet name="5" sheetId="8" r:id="rId1"/>
  </sheets>
  <definedNames>
    <definedName name="_xlnm.Print_Area" localSheetId="0">'5'!$A$1:$U$130</definedName>
  </definedNames>
  <calcPr calcId="179021"/>
</workbook>
</file>

<file path=xl/calcChain.xml><?xml version="1.0" encoding="utf-8"?>
<calcChain xmlns="http://schemas.openxmlformats.org/spreadsheetml/2006/main">
  <c r="O22" i="8" l="1"/>
  <c r="P22" i="8"/>
  <c r="Q22" i="8"/>
  <c r="R22" i="8"/>
  <c r="S22" i="8"/>
  <c r="T22" i="8"/>
  <c r="O24" i="8"/>
  <c r="P24" i="8"/>
  <c r="Q24" i="8"/>
  <c r="R24" i="8"/>
  <c r="R31" i="8" s="1"/>
  <c r="R51" i="8" s="1"/>
  <c r="S24" i="8"/>
  <c r="T24" i="8"/>
  <c r="T31" i="8"/>
  <c r="O31" i="8"/>
  <c r="O51" i="8" s="1"/>
  <c r="Q31" i="8"/>
  <c r="Q51" i="8" s="1"/>
  <c r="S31" i="8"/>
  <c r="S51" i="8" s="1"/>
  <c r="E30" i="8"/>
  <c r="E29" i="8"/>
  <c r="E26" i="8"/>
  <c r="N24" i="8"/>
  <c r="N31" i="8" s="1"/>
  <c r="N51" i="8" s="1"/>
  <c r="E24" i="8"/>
  <c r="N22" i="8"/>
  <c r="E22" i="8"/>
  <c r="E31" i="8" s="1"/>
  <c r="T51" i="8"/>
  <c r="P31" i="8" l="1"/>
  <c r="P51" i="8" s="1"/>
  <c r="E51" i="8"/>
</calcChain>
</file>

<file path=xl/sharedStrings.xml><?xml version="1.0" encoding="utf-8"?>
<sst xmlns="http://schemas.openxmlformats.org/spreadsheetml/2006/main" count="193" uniqueCount="90">
  <si>
    <t>№ з/п</t>
  </si>
  <si>
    <t>(підпис)</t>
  </si>
  <si>
    <t>х </t>
  </si>
  <si>
    <t>виробничі інвестиції з прибутку</t>
  </si>
  <si>
    <t>Усього за інвестиційною програмою</t>
  </si>
  <si>
    <t>Фінансовий план використання коштів на виконання інвестиційної програми за джерелами фінансування, тис. грн (без ПДВ)</t>
  </si>
  <si>
    <t xml:space="preserve"> За способом виконання, тис. грн (без ПДВ)</t>
  </si>
  <si>
    <t>№ аркуша обґрунтовуючих матеріалів</t>
  </si>
  <si>
    <t>Кількісний показник (одиниця виміру)</t>
  </si>
  <si>
    <r>
      <t xml:space="preserve">Строк окупності (місяців) </t>
    </r>
    <r>
      <rPr>
        <b/>
        <sz val="9"/>
        <rFont val="Times New Roman"/>
        <family val="1"/>
        <charset val="204"/>
      </rPr>
      <t>**</t>
    </r>
  </si>
  <si>
    <r>
      <t xml:space="preserve">Економічний ефект (тис. грн ) </t>
    </r>
    <r>
      <rPr>
        <b/>
        <sz val="9"/>
        <rFont val="Times New Roman"/>
        <family val="1"/>
        <charset val="204"/>
      </rPr>
      <t>***</t>
    </r>
  </si>
  <si>
    <t>бюджетні кошти (не підлягають поверненню)</t>
  </si>
  <si>
    <t>ПОГОДЖЕНО</t>
  </si>
  <si>
    <t>М.П.</t>
  </si>
  <si>
    <t xml:space="preserve">ЗАТВЕРДЖЕНО                         </t>
  </si>
  <si>
    <t>(посадова особа ліцензіата)</t>
  </si>
  <si>
    <t>"____"_______________ 20____ року</t>
  </si>
  <si>
    <t xml:space="preserve">(найменування ліцензіата) </t>
  </si>
  <si>
    <t>інші залучені кошти,    з них:</t>
  </si>
  <si>
    <t>(посада відповідального виконавця)</t>
  </si>
  <si>
    <t xml:space="preserve">  (підпис)</t>
  </si>
  <si>
    <t>з урахуванням:</t>
  </si>
  <si>
    <t xml:space="preserve">                (найменування органу місцевого самоврядування)</t>
  </si>
  <si>
    <t>(П.І.Б.)</t>
  </si>
  <si>
    <t>залишкові кошти</t>
  </si>
  <si>
    <t>Усього за підпунктом 1.1</t>
  </si>
  <si>
    <t>Усього за підпунктом 1.2</t>
  </si>
  <si>
    <t>Усього за підпунктом 1.3</t>
  </si>
  <si>
    <t>Усього за пунктом 1</t>
  </si>
  <si>
    <t>2.1</t>
  </si>
  <si>
    <t>Усього за підпунктом 2.1</t>
  </si>
  <si>
    <t>2.2</t>
  </si>
  <si>
    <t>Усього за підпунктом 2.2</t>
  </si>
  <si>
    <t>2.3</t>
  </si>
  <si>
    <t>Усього за підпунктом 2.3</t>
  </si>
  <si>
    <t>Усього за пунктом 2</t>
  </si>
  <si>
    <t>Примітки:</t>
  </si>
  <si>
    <t>n* – кількість років інвестиційної програми.</t>
  </si>
  <si>
    <t xml:space="preserve"> ** Суми витрат по заходах та економічний ефект від їх упровадження  при розрахунку строку окупності враховувати без ПДВ.</t>
  </si>
  <si>
    <t xml:space="preserve"> *** Складові розрахунку економічного ефекту від упровадження  заходів ураховувати без ПДВ.</t>
  </si>
  <si>
    <t xml:space="preserve"> х - ліцензіатом не заповнюється.</t>
  </si>
  <si>
    <t>Будівництво, реконструкція та модернізація об’єктів теплопостачання, з урахуванням:</t>
  </si>
  <si>
    <t>Заходи зі зниження питомих витрат, а також втрат ресурсів, з них:</t>
  </si>
  <si>
    <t>Інші заходи, з них:</t>
  </si>
  <si>
    <t>Інші заходи</t>
  </si>
  <si>
    <t>1.2</t>
  </si>
  <si>
    <t>1.3</t>
  </si>
  <si>
    <t>1.1</t>
  </si>
  <si>
    <t>(прізвище, ім’я, по батькові)</t>
  </si>
  <si>
    <t>______________________________</t>
  </si>
  <si>
    <t>Заходи щодо забезпечення технологічного та/або комерційного обліку ресурсів (з урахуванням вимог Закону України «Про комерційний облік теплової енергії та водопостачання»), з них:</t>
  </si>
  <si>
    <t xml:space="preserve">Додаток 4
до Порядку розроблення, погодження, затвердження та виконання інвестиційних програм суб’єктів господарювання у сфері 
теплопостачання
</t>
  </si>
  <si>
    <t>Найменування заходів (пооб'єктно)</t>
  </si>
  <si>
    <t xml:space="preserve">загальна сума </t>
  </si>
  <si>
    <t>амортизаційні відрахування</t>
  </si>
  <si>
    <t>позичкові кошти</t>
  </si>
  <si>
    <t>підлягають поверненню</t>
  </si>
  <si>
    <t xml:space="preserve">не підлягають поверненню </t>
  </si>
  <si>
    <t>господарський  (вартість матеріальних ресурсів)</t>
  </si>
  <si>
    <t>підрядний</t>
  </si>
  <si>
    <t xml:space="preserve">  Економія паливно-енергетичних ресурсів (тонни умовного палива/плановий період)</t>
  </si>
  <si>
    <t>Економія фонду заробітної плати 
(тис. грн./плановий період)</t>
  </si>
  <si>
    <t>ТОВ "Мелітопольські теплові мережі"</t>
  </si>
  <si>
    <t>1.1.1</t>
  </si>
  <si>
    <t>Мелітопольській міський голова</t>
  </si>
  <si>
    <t>_____________С.А.МІНЬКО</t>
  </si>
  <si>
    <t>Директор ТОВ "Мелітопольські теплові мережі"</t>
  </si>
  <si>
    <r>
      <t>____________</t>
    </r>
    <r>
      <rPr>
        <u/>
        <sz val="9"/>
        <rFont val="Arial Cyr"/>
        <charset val="204"/>
      </rPr>
      <t>О.О.ЯЛСУКОВА</t>
    </r>
    <r>
      <rPr>
        <sz val="9"/>
        <rFont val="Arial Cyr"/>
        <charset val="204"/>
      </rPr>
      <t>_</t>
    </r>
  </si>
  <si>
    <t>1.1.2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</si>
  <si>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з пальниками газовими Ecoflam BLU  2000.1 рампа 2"</t>
  </si>
  <si>
    <t>1.1.2.4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</si>
  <si>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з пальниками газовими Ecoflam BLU  2000.1 рампа 2", монтажні та пусконалагоджувальні роботи</t>
  </si>
  <si>
    <t>Головний інженер</t>
  </si>
  <si>
    <t>М.В.КАПУСТІН</t>
  </si>
  <si>
    <t>Фінансовий план використання коштів для  виконання  інвестиційної програми та  їх урахування у структурі тарифів на 12 місяців 2019 року</t>
  </si>
  <si>
    <r>
      <t>Технічне переоснащення. Установка частотного управління та автоматизація</t>
    </r>
    <r>
      <rPr>
        <sz val="10"/>
        <rFont val="Times New Roman"/>
        <family val="1"/>
        <charset val="204"/>
      </rPr>
      <t xml:space="preserve"> регулювання співвідношення газ/повітря котла ПТВМ- 30 в котельній  по вул. Покровська, 61/1- </t>
    </r>
    <r>
      <rPr>
        <sz val="10"/>
        <color indexed="63"/>
        <rFont val="Times New Roman"/>
        <family val="1"/>
        <charset val="204"/>
      </rPr>
      <t>монтажні і пусконалагоджувальні роботи</t>
    </r>
    <r>
      <rPr>
        <sz val="10"/>
        <rFont val="Times New Roman"/>
        <family val="1"/>
        <charset val="204"/>
      </rPr>
      <t>.</t>
    </r>
  </si>
  <si>
    <t>1.1.1.1</t>
  </si>
  <si>
    <t>1.1.3</t>
  </si>
  <si>
    <r>
      <t>Технічне переоснащення. Установка частотного управління та автоматизація</t>
    </r>
    <r>
      <rPr>
        <sz val="10"/>
        <rFont val="Times New Roman"/>
        <family val="1"/>
        <charset val="204"/>
      </rPr>
      <t xml:space="preserve"> регулювання співвідношення газ/повітря котла КВГМ- 20/150 в котельні І черги по вул. Г. Сталінграда,2/1- </t>
    </r>
    <r>
      <rPr>
        <sz val="10"/>
        <color indexed="63"/>
        <rFont val="Times New Roman"/>
        <family val="1"/>
        <charset val="204"/>
      </rPr>
      <t>монтажні і пусконалагоджувальні роботи</t>
    </r>
    <r>
      <rPr>
        <sz val="10"/>
        <rFont val="Times New Roman"/>
        <family val="1"/>
        <charset val="204"/>
      </rPr>
      <t>.</t>
    </r>
  </si>
  <si>
    <t>1.1.4</t>
  </si>
  <si>
    <r>
      <t>Технічне переоснащення. Установка частотного управління та автоматизація</t>
    </r>
    <r>
      <rPr>
        <sz val="10"/>
        <rFont val="Times New Roman"/>
        <family val="1"/>
        <charset val="204"/>
      </rPr>
      <t xml:space="preserve"> регулювання співвідношення газ/повітря котла КВГМ- 10/150 в котельні І черги по вул. Г. Сталінграда,2/1- </t>
    </r>
    <r>
      <rPr>
        <sz val="10"/>
        <color indexed="63"/>
        <rFont val="Times New Roman"/>
        <family val="1"/>
        <charset val="204"/>
      </rPr>
      <t>монтажні і пусконалагоджувальні роботи</t>
    </r>
    <r>
      <rPr>
        <sz val="10"/>
        <rFont val="Times New Roman"/>
        <family val="1"/>
        <charset val="204"/>
      </rPr>
      <t>.</t>
    </r>
  </si>
  <si>
    <t>1.1.5</t>
  </si>
  <si>
    <r>
      <t xml:space="preserve">Технічне переоснащення.   </t>
    </r>
    <r>
      <rPr>
        <sz val="10"/>
        <rFont val="Times New Roman"/>
        <family val="1"/>
        <charset val="204"/>
      </rPr>
      <t xml:space="preserve">Автоматизація регулювання співвідношення газ/повітря котла №1 КВГМ-10/150 в котельні І черги по вул. Г. Сталінграда,2/1- </t>
    </r>
    <r>
      <rPr>
        <sz val="10"/>
        <color indexed="63"/>
        <rFont val="Times New Roman"/>
        <family val="1"/>
        <charset val="204"/>
      </rPr>
      <t>монтажні і пусконалагоджувальні роботи</t>
    </r>
    <r>
      <rPr>
        <sz val="10"/>
        <rFont val="Times New Roman"/>
        <family val="1"/>
        <charset val="204"/>
      </rPr>
      <t>.</t>
    </r>
  </si>
  <si>
    <t>1.1.6</t>
  </si>
  <si>
    <r>
      <t>Технічне переоснащення системи</t>
    </r>
    <r>
      <rPr>
        <sz val="10"/>
        <rFont val="Times New Roman"/>
        <family val="1"/>
        <charset val="204"/>
      </rPr>
      <t xml:space="preserve"> диспетчеризації модульної котельні КМ-2600-Т-Г СШ №25 по вул. Гетьманська, 93</t>
    </r>
  </si>
  <si>
    <t>1.1.7</t>
  </si>
  <si>
    <t>Реконструкція  котельні по вул.Покровська,61/1  з встановленням двох котлів потужністю 10 Гкал/год і одного котла потужністю 20 Гкал/год - проектні роботи</t>
  </si>
  <si>
    <t>Рішення 44 сесії Мелітопольської міської ради</t>
  </si>
  <si>
    <t xml:space="preserve">Запорізької області VII скликання </t>
  </si>
  <si>
    <t>від 26.10.2018   № 4/4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</si>
</sst>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-* #,##0.00\ _г_р_н_._-;\-* #,##0.00\ _г_р_н_._-;_-* &quot;-&quot;??\ _г_р_н_._-;_-@_-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12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9"/>
      <name val="Arial Cyr"/>
      <charset val="204"/>
    </font>
    <font>
      <sz val="10"/>
      <name val="Arial Cyr"/>
      <family val="2"/>
      <charset val="204"/>
    </font>
    <font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2" fillId="0" borderId="0"/>
    <xf numFmtId="0" fontId="4" fillId="0" borderId="0"/>
    <xf numFmtId="0" fontId="3" fillId="0" borderId="0"/>
    <xf numFmtId="0" fontId="4" fillId="0" borderId="0"/>
    <xf numFmtId="187" fontId="1" fillId="0" borderId="0" applyFont="0" applyFill="0" applyBorder="0" applyAlignment="0" applyProtection="0"/>
  </cellStyleXfs>
  <cellXfs count="116">
    <xf numFmtId="0" fontId="0" fillId="0" borderId="0" xfId="0"/>
    <xf numFmtId="0" fontId="10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8" fillId="0" borderId="0" xfId="0" applyFont="1" applyFill="1" applyBorder="1"/>
    <xf numFmtId="0" fontId="9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12" fillId="0" borderId="0" xfId="0" applyFont="1" applyFill="1" applyAlignment="1"/>
    <xf numFmtId="0" fontId="16" fillId="0" borderId="0" xfId="0" applyFont="1" applyFill="1" applyAlignment="1"/>
    <xf numFmtId="0" fontId="12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2" fillId="0" borderId="0" xfId="0" applyFont="1" applyFill="1"/>
    <xf numFmtId="0" fontId="14" fillId="0" borderId="0" xfId="0" applyFont="1" applyFill="1" applyAlignment="1">
      <alignment vertical="top"/>
    </xf>
    <xf numFmtId="0" fontId="7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/>
    <xf numFmtId="0" fontId="7" fillId="0" borderId="0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11" fillId="0" borderId="0" xfId="0" applyFont="1" applyFill="1" applyAlignment="1">
      <alignment wrapText="1"/>
    </xf>
    <xf numFmtId="0" fontId="11" fillId="0" borderId="0" xfId="0" applyFont="1" applyFill="1"/>
    <xf numFmtId="0" fontId="7" fillId="0" borderId="0" xfId="0" applyFont="1" applyFill="1" applyAlignment="1"/>
    <xf numFmtId="0" fontId="11" fillId="0" borderId="0" xfId="0" applyFont="1" applyFill="1" applyAlignment="1"/>
    <xf numFmtId="187" fontId="7" fillId="0" borderId="0" xfId="5" applyFont="1" applyFill="1" applyAlignment="1"/>
    <xf numFmtId="187" fontId="11" fillId="0" borderId="0" xfId="5" applyFont="1" applyFill="1" applyAlignment="1"/>
    <xf numFmtId="0" fontId="8" fillId="2" borderId="0" xfId="0" applyFont="1" applyFill="1"/>
    <xf numFmtId="0" fontId="8" fillId="3" borderId="0" xfId="0" applyFont="1" applyFill="1" applyBorder="1"/>
    <xf numFmtId="0" fontId="8" fillId="3" borderId="0" xfId="0" applyFont="1" applyFill="1"/>
    <xf numFmtId="0" fontId="10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vertical="top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3" fontId="7" fillId="0" borderId="1" xfId="4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3" fontId="7" fillId="3" borderId="1" xfId="4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87" fontId="7" fillId="0" borderId="0" xfId="5" applyFont="1" applyFill="1" applyAlignment="1">
      <alignment horizontal="center" vertical="center"/>
    </xf>
    <xf numFmtId="187" fontId="11" fillId="0" borderId="0" xfId="5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23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/>
    </xf>
    <xf numFmtId="2" fontId="20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justify" vertical="justify" wrapText="1"/>
    </xf>
    <xf numFmtId="2" fontId="7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2" fontId="7" fillId="0" borderId="0" xfId="1" applyNumberFormat="1" applyFont="1" applyFill="1" applyBorder="1" applyAlignment="1" applyProtection="1">
      <alignment horizontal="center" vertical="center" wrapText="1"/>
    </xf>
    <xf numFmtId="2" fontId="20" fillId="0" borderId="1" xfId="2" applyNumberFormat="1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center" vertical="center"/>
    </xf>
    <xf numFmtId="3" fontId="10" fillId="0" borderId="1" xfId="4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7" xfId="3" applyFont="1" applyFill="1" applyBorder="1" applyAlignment="1" applyProtection="1">
      <alignment horizontal="center" vertical="center" wrapText="1"/>
      <protection locked="0"/>
    </xf>
    <xf numFmtId="0" fontId="7" fillId="0" borderId="9" xfId="3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8" xfId="0" applyFont="1" applyFill="1" applyBorder="1" applyAlignment="1">
      <alignment horizontal="center" vertical="center" textRotation="90" wrapText="1"/>
    </xf>
    <xf numFmtId="0" fontId="7" fillId="0" borderId="9" xfId="0" applyFont="1" applyFill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7" fillId="0" borderId="6" xfId="3" applyNumberFormat="1" applyFont="1" applyFill="1" applyBorder="1" applyAlignment="1" applyProtection="1">
      <alignment horizontal="center" vertical="center" wrapText="1"/>
    </xf>
    <xf numFmtId="0" fontId="7" fillId="0" borderId="3" xfId="3" applyNumberFormat="1" applyFont="1" applyFill="1" applyBorder="1" applyAlignment="1" applyProtection="1">
      <alignment horizontal="center" vertical="center" wrapText="1"/>
    </xf>
    <xf numFmtId="0" fontId="7" fillId="0" borderId="2" xfId="3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/>
    </xf>
    <xf numFmtId="0" fontId="7" fillId="0" borderId="7" xfId="0" applyFont="1" applyFill="1" applyBorder="1" applyAlignment="1">
      <alignment horizontal="center" textRotation="90" wrapText="1"/>
    </xf>
    <xf numFmtId="0" fontId="7" fillId="0" borderId="8" xfId="0" applyFont="1" applyFill="1" applyBorder="1" applyAlignment="1">
      <alignment horizontal="center" textRotation="90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left" vertical="center" wrapText="1"/>
    </xf>
    <xf numFmtId="0" fontId="7" fillId="0" borderId="6" xfId="3" applyFont="1" applyFill="1" applyBorder="1" applyAlignment="1" applyProtection="1">
      <alignment horizontal="center" vertical="center" wrapText="1"/>
      <protection locked="0"/>
    </xf>
    <xf numFmtId="0" fontId="7" fillId="0" borderId="2" xfId="3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</cellXfs>
  <cellStyles count="6">
    <cellStyle name="Excel Built-in Iau?iue" xfId="1"/>
    <cellStyle name="Excel Built-in Обычный 2" xfId="2"/>
    <cellStyle name="Iau?iue" xfId="3"/>
    <cellStyle name="Обычный" xfId="0" builtinId="0"/>
    <cellStyle name="Обычный 2" xfId="4"/>
    <cellStyle name="Финансовый" xfId="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31"/>
  <sheetViews>
    <sheetView tabSelected="1" view="pageBreakPreview" zoomScaleNormal="100" zoomScaleSheetLayoutView="100" zoomScalePageLayoutView="120" workbookViewId="0">
      <selection activeCell="H4" sqref="H4"/>
    </sheetView>
  </sheetViews>
  <sheetFormatPr defaultColWidth="5.28515625" defaultRowHeight="69.75" customHeight="1" x14ac:dyDescent="0.2"/>
  <cols>
    <col min="1" max="1" width="0.42578125" style="6" customWidth="1"/>
    <col min="2" max="2" width="5.140625" style="5" customWidth="1"/>
    <col min="3" max="3" width="21.28515625" style="6" customWidth="1"/>
    <col min="4" max="4" width="5.28515625" style="6" customWidth="1"/>
    <col min="5" max="5" width="9.140625" style="6" customWidth="1"/>
    <col min="6" max="6" width="11.140625" style="6" customWidth="1"/>
    <col min="7" max="7" width="8.5703125" style="6" customWidth="1"/>
    <col min="8" max="8" width="8.42578125" style="6" customWidth="1"/>
    <col min="9" max="9" width="8.140625" style="6" customWidth="1"/>
    <col min="10" max="10" width="9.7109375" style="6" customWidth="1"/>
    <col min="11" max="11" width="10.28515625" style="6" customWidth="1"/>
    <col min="12" max="12" width="10.85546875" style="6" customWidth="1"/>
    <col min="13" max="13" width="9.7109375" style="6" customWidth="1"/>
    <col min="14" max="14" width="8" style="6" customWidth="1"/>
    <col min="15" max="15" width="1.85546875" style="6" hidden="1" customWidth="1"/>
    <col min="16" max="16" width="5.5703125" style="6" customWidth="1"/>
    <col min="17" max="17" width="4.140625" style="6" customWidth="1"/>
    <col min="18" max="18" width="6.5703125" style="6" customWidth="1"/>
    <col min="19" max="19" width="5.85546875" style="6" customWidth="1"/>
    <col min="20" max="20" width="6.85546875" style="8" customWidth="1"/>
    <col min="21" max="21" width="6.42578125" style="8" customWidth="1"/>
    <col min="22" max="22" width="5.28515625" style="8" customWidth="1"/>
    <col min="23" max="16384" width="5.28515625" style="6"/>
  </cols>
  <sheetData>
    <row r="1" spans="2:22" ht="63.75" customHeight="1" x14ac:dyDescent="0.2">
      <c r="N1" s="115" t="s">
        <v>51</v>
      </c>
      <c r="O1" s="115"/>
      <c r="P1" s="115"/>
      <c r="Q1" s="115"/>
      <c r="R1" s="115"/>
      <c r="S1" s="115"/>
      <c r="T1" s="115"/>
    </row>
    <row r="2" spans="2:22" ht="8.25" customHeight="1" x14ac:dyDescent="0.3">
      <c r="N2" s="7"/>
      <c r="O2" s="9"/>
      <c r="P2" s="9"/>
      <c r="Q2" s="9"/>
      <c r="R2" s="9"/>
      <c r="S2" s="9"/>
      <c r="T2" s="9"/>
    </row>
    <row r="3" spans="2:22" ht="13.5" customHeight="1" x14ac:dyDescent="0.2">
      <c r="C3" s="106" t="s">
        <v>12</v>
      </c>
      <c r="D3" s="106"/>
      <c r="E3" s="106"/>
      <c r="F3" s="106"/>
      <c r="N3" s="111" t="s">
        <v>14</v>
      </c>
      <c r="O3" s="111"/>
      <c r="P3" s="111"/>
      <c r="Q3" s="111"/>
      <c r="R3" s="10"/>
      <c r="S3" s="10"/>
      <c r="T3" s="7"/>
    </row>
    <row r="4" spans="2:22" ht="12" customHeight="1" x14ac:dyDescent="0.2">
      <c r="C4" s="107" t="s">
        <v>87</v>
      </c>
      <c r="D4" s="107"/>
      <c r="E4" s="107"/>
      <c r="F4" s="107"/>
      <c r="N4" s="11" t="s">
        <v>66</v>
      </c>
      <c r="O4" s="11"/>
      <c r="P4" s="11"/>
      <c r="Q4" s="11"/>
      <c r="R4" s="10"/>
      <c r="S4" s="10"/>
      <c r="T4" s="7"/>
    </row>
    <row r="5" spans="2:22" ht="9.75" customHeight="1" x14ac:dyDescent="0.2">
      <c r="C5" s="6" t="s">
        <v>88</v>
      </c>
      <c r="D5" s="12"/>
      <c r="E5" s="12"/>
      <c r="F5" s="12"/>
      <c r="N5" s="112" t="s">
        <v>15</v>
      </c>
      <c r="O5" s="112"/>
      <c r="P5" s="112"/>
      <c r="Q5" s="112"/>
      <c r="R5" s="10"/>
      <c r="S5" s="10"/>
      <c r="T5" s="7"/>
    </row>
    <row r="6" spans="2:22" ht="9" customHeight="1" x14ac:dyDescent="0.2">
      <c r="C6" s="12" t="s">
        <v>22</v>
      </c>
      <c r="D6" s="13"/>
      <c r="E6" s="97"/>
      <c r="F6" s="97"/>
      <c r="R6" s="10"/>
      <c r="S6" s="10"/>
      <c r="T6" s="7"/>
    </row>
    <row r="7" spans="2:22" ht="11.25" customHeight="1" x14ac:dyDescent="0.2">
      <c r="C7" s="106" t="s">
        <v>89</v>
      </c>
      <c r="D7" s="106"/>
      <c r="E7" s="106"/>
      <c r="F7" s="106"/>
      <c r="N7" s="11" t="s">
        <v>67</v>
      </c>
      <c r="O7" s="11"/>
      <c r="P7" s="11"/>
      <c r="Q7" s="11"/>
      <c r="R7" s="10"/>
      <c r="S7" s="10"/>
      <c r="T7" s="7"/>
    </row>
    <row r="8" spans="2:22" ht="12.75" customHeight="1" x14ac:dyDescent="0.2">
      <c r="C8" s="6" t="s">
        <v>64</v>
      </c>
      <c r="D8" s="15"/>
      <c r="E8" s="15"/>
      <c r="F8" s="15"/>
      <c r="N8" s="41" t="s">
        <v>1</v>
      </c>
      <c r="O8" s="16"/>
      <c r="R8" s="101" t="s">
        <v>23</v>
      </c>
      <c r="S8" s="101"/>
      <c r="T8" s="7"/>
    </row>
    <row r="9" spans="2:22" ht="16.5" customHeight="1" x14ac:dyDescent="0.2">
      <c r="C9" s="6" t="s">
        <v>65</v>
      </c>
      <c r="N9" s="97" t="s">
        <v>16</v>
      </c>
      <c r="O9" s="97"/>
      <c r="P9" s="97"/>
      <c r="Q9" s="97"/>
      <c r="R9" s="97"/>
      <c r="S9" s="97"/>
      <c r="T9" s="97"/>
    </row>
    <row r="10" spans="2:22" ht="15" customHeight="1" x14ac:dyDescent="0.3">
      <c r="C10" s="14" t="s">
        <v>13</v>
      </c>
      <c r="N10" s="7"/>
      <c r="O10" s="15"/>
      <c r="P10" s="10"/>
      <c r="Q10" s="10"/>
      <c r="R10" s="9"/>
      <c r="S10" s="9"/>
      <c r="T10" s="9"/>
    </row>
    <row r="11" spans="2:22" s="23" customFormat="1" ht="6" customHeight="1" x14ac:dyDescent="0.25">
      <c r="B11" s="17"/>
      <c r="C11" s="18"/>
      <c r="D11" s="19"/>
      <c r="E11" s="19"/>
      <c r="F11" s="19"/>
      <c r="G11" s="17"/>
      <c r="H11" s="20"/>
      <c r="I11" s="20"/>
      <c r="J11" s="20"/>
      <c r="K11" s="20"/>
      <c r="L11" s="20"/>
      <c r="M11" s="17"/>
      <c r="N11" s="20"/>
      <c r="O11" s="20"/>
      <c r="P11" s="20"/>
      <c r="Q11" s="17"/>
      <c r="R11" s="17"/>
      <c r="S11" s="17"/>
      <c r="T11" s="21"/>
      <c r="U11" s="22"/>
      <c r="V11" s="22"/>
    </row>
    <row r="12" spans="2:22" ht="15.75" customHeight="1" x14ac:dyDescent="0.25">
      <c r="B12" s="110" t="s">
        <v>74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</row>
    <row r="13" spans="2:22" ht="16.5" customHeight="1" x14ac:dyDescent="0.2">
      <c r="B13" s="98" t="s">
        <v>62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24"/>
      <c r="S13" s="24"/>
      <c r="T13" s="25"/>
    </row>
    <row r="14" spans="2:22" ht="12.75" customHeight="1" x14ac:dyDescent="0.2">
      <c r="B14" s="100" t="s">
        <v>17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40"/>
      <c r="T14" s="25"/>
    </row>
    <row r="15" spans="2:22" ht="57.75" customHeight="1" x14ac:dyDescent="0.2">
      <c r="B15" s="84" t="s">
        <v>0</v>
      </c>
      <c r="C15" s="84" t="s">
        <v>52</v>
      </c>
      <c r="D15" s="81" t="s">
        <v>8</v>
      </c>
      <c r="E15" s="75" t="s">
        <v>5</v>
      </c>
      <c r="F15" s="76"/>
      <c r="G15" s="76"/>
      <c r="H15" s="76"/>
      <c r="I15" s="76"/>
      <c r="J15" s="76"/>
      <c r="K15" s="76"/>
      <c r="L15" s="77"/>
      <c r="M15" s="75" t="s">
        <v>6</v>
      </c>
      <c r="N15" s="77"/>
      <c r="O15" s="39"/>
      <c r="P15" s="81" t="s">
        <v>9</v>
      </c>
      <c r="Q15" s="81" t="s">
        <v>7</v>
      </c>
      <c r="R15" s="102" t="s">
        <v>60</v>
      </c>
      <c r="S15" s="81" t="s">
        <v>61</v>
      </c>
      <c r="T15" s="81" t="s">
        <v>10</v>
      </c>
    </row>
    <row r="16" spans="2:22" ht="14.25" customHeight="1" x14ac:dyDescent="0.2">
      <c r="B16" s="85"/>
      <c r="C16" s="85"/>
      <c r="D16" s="82"/>
      <c r="E16" s="84" t="s">
        <v>53</v>
      </c>
      <c r="F16" s="72" t="s">
        <v>21</v>
      </c>
      <c r="G16" s="73"/>
      <c r="H16" s="73"/>
      <c r="I16" s="73"/>
      <c r="J16" s="73"/>
      <c r="K16" s="73"/>
      <c r="L16" s="74"/>
      <c r="M16" s="84" t="s">
        <v>58</v>
      </c>
      <c r="N16" s="84" t="s">
        <v>59</v>
      </c>
      <c r="O16" s="105"/>
      <c r="P16" s="82"/>
      <c r="Q16" s="82"/>
      <c r="R16" s="103"/>
      <c r="S16" s="82"/>
      <c r="T16" s="82"/>
    </row>
    <row r="17" spans="2:22" ht="25.5" customHeight="1" x14ac:dyDescent="0.2">
      <c r="B17" s="85"/>
      <c r="C17" s="85"/>
      <c r="D17" s="82"/>
      <c r="E17" s="85"/>
      <c r="F17" s="79" t="s">
        <v>54</v>
      </c>
      <c r="G17" s="79" t="s">
        <v>3</v>
      </c>
      <c r="H17" s="79" t="s">
        <v>55</v>
      </c>
      <c r="I17" s="79" t="s">
        <v>24</v>
      </c>
      <c r="J17" s="108" t="s">
        <v>18</v>
      </c>
      <c r="K17" s="109"/>
      <c r="L17" s="79" t="s">
        <v>11</v>
      </c>
      <c r="M17" s="85"/>
      <c r="N17" s="85"/>
      <c r="O17" s="105"/>
      <c r="P17" s="82"/>
      <c r="Q17" s="82"/>
      <c r="R17" s="103"/>
      <c r="S17" s="82"/>
      <c r="T17" s="82"/>
    </row>
    <row r="18" spans="2:22" ht="79.900000000000006" customHeight="1" x14ac:dyDescent="0.2">
      <c r="B18" s="86"/>
      <c r="C18" s="86"/>
      <c r="D18" s="83"/>
      <c r="E18" s="86"/>
      <c r="F18" s="80"/>
      <c r="G18" s="80"/>
      <c r="H18" s="80"/>
      <c r="I18" s="80"/>
      <c r="J18" s="26" t="s">
        <v>56</v>
      </c>
      <c r="K18" s="26" t="s">
        <v>57</v>
      </c>
      <c r="L18" s="80"/>
      <c r="M18" s="86"/>
      <c r="N18" s="86"/>
      <c r="O18" s="26"/>
      <c r="P18" s="83"/>
      <c r="Q18" s="83"/>
      <c r="R18" s="104"/>
      <c r="S18" s="83"/>
      <c r="T18" s="83"/>
    </row>
    <row r="19" spans="2:22" s="5" customFormat="1" ht="12.75" customHeight="1" x14ac:dyDescent="0.2">
      <c r="B19" s="1">
        <v>1</v>
      </c>
      <c r="C19" s="1">
        <v>2</v>
      </c>
      <c r="D19" s="1">
        <v>3</v>
      </c>
      <c r="E19" s="1">
        <v>4</v>
      </c>
      <c r="F19" s="1">
        <v>5</v>
      </c>
      <c r="G19" s="1">
        <v>6</v>
      </c>
      <c r="H19" s="42">
        <v>7</v>
      </c>
      <c r="I19" s="42">
        <v>8</v>
      </c>
      <c r="J19" s="1">
        <v>9</v>
      </c>
      <c r="K19" s="1">
        <v>10</v>
      </c>
      <c r="L19" s="1">
        <v>11</v>
      </c>
      <c r="M19" s="1">
        <v>12</v>
      </c>
      <c r="N19" s="1">
        <v>13</v>
      </c>
      <c r="O19" s="38"/>
      <c r="P19" s="1">
        <v>14</v>
      </c>
      <c r="Q19" s="1">
        <v>15</v>
      </c>
      <c r="R19" s="1">
        <v>16</v>
      </c>
      <c r="S19" s="1">
        <v>17</v>
      </c>
      <c r="T19" s="1">
        <v>18</v>
      </c>
      <c r="U19" s="27"/>
      <c r="V19" s="27"/>
    </row>
    <row r="20" spans="2:22" ht="15" customHeight="1" x14ac:dyDescent="0.2">
      <c r="B20" s="43">
        <v>1</v>
      </c>
      <c r="C20" s="72" t="s">
        <v>41</v>
      </c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4"/>
    </row>
    <row r="21" spans="2:22" ht="15" customHeight="1" x14ac:dyDescent="0.2">
      <c r="B21" s="44" t="s">
        <v>47</v>
      </c>
      <c r="C21" s="72" t="s">
        <v>42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4"/>
    </row>
    <row r="22" spans="2:22" ht="138.75" customHeight="1" x14ac:dyDescent="0.2">
      <c r="B22" s="44" t="s">
        <v>63</v>
      </c>
      <c r="C22" s="57" t="s">
        <v>75</v>
      </c>
      <c r="D22" s="58">
        <v>1</v>
      </c>
      <c r="E22" s="59">
        <f>E23</f>
        <v>395</v>
      </c>
      <c r="F22" s="45" t="s">
        <v>2</v>
      </c>
      <c r="G22" s="45" t="s">
        <v>2</v>
      </c>
      <c r="H22" s="45" t="s">
        <v>2</v>
      </c>
      <c r="I22" s="45"/>
      <c r="J22" s="45" t="s">
        <v>2</v>
      </c>
      <c r="K22" s="45" t="s">
        <v>2</v>
      </c>
      <c r="L22" s="45" t="s">
        <v>2</v>
      </c>
      <c r="M22" s="43"/>
      <c r="N22" s="43">
        <f>N23</f>
        <v>395</v>
      </c>
      <c r="O22" s="43">
        <f t="shared" ref="O22:T22" si="0">O23</f>
        <v>0</v>
      </c>
      <c r="P22" s="43">
        <f t="shared" si="0"/>
        <v>10.029999999999999</v>
      </c>
      <c r="Q22" s="43">
        <f t="shared" si="0"/>
        <v>0</v>
      </c>
      <c r="R22" s="43">
        <f t="shared" si="0"/>
        <v>205.73</v>
      </c>
      <c r="S22" s="43">
        <f t="shared" si="0"/>
        <v>0</v>
      </c>
      <c r="T22" s="43">
        <f t="shared" si="0"/>
        <v>1285.67</v>
      </c>
    </row>
    <row r="23" spans="2:22" ht="93" customHeight="1" x14ac:dyDescent="0.2">
      <c r="B23" s="44" t="s">
        <v>76</v>
      </c>
      <c r="C23" s="57" t="s">
        <v>75</v>
      </c>
      <c r="D23" s="63">
        <v>1</v>
      </c>
      <c r="E23" s="64">
        <v>395</v>
      </c>
      <c r="F23" s="45" t="s">
        <v>2</v>
      </c>
      <c r="G23" s="45" t="s">
        <v>2</v>
      </c>
      <c r="H23" s="45" t="s">
        <v>2</v>
      </c>
      <c r="I23" s="45"/>
      <c r="J23" s="45" t="s">
        <v>2</v>
      </c>
      <c r="K23" s="45" t="s">
        <v>2</v>
      </c>
      <c r="L23" s="45" t="s">
        <v>2</v>
      </c>
      <c r="M23" s="43"/>
      <c r="N23" s="43">
        <v>395</v>
      </c>
      <c r="O23" s="43"/>
      <c r="P23" s="43">
        <v>10.029999999999999</v>
      </c>
      <c r="Q23" s="43"/>
      <c r="R23" s="43">
        <v>205.73</v>
      </c>
      <c r="S23" s="43"/>
      <c r="T23" s="43">
        <v>1285.67</v>
      </c>
    </row>
    <row r="24" spans="2:22" ht="129" customHeight="1" x14ac:dyDescent="0.2">
      <c r="B24" s="44" t="s">
        <v>68</v>
      </c>
      <c r="C24" s="61" t="s">
        <v>69</v>
      </c>
      <c r="D24" s="60"/>
      <c r="E24" s="60">
        <f>E25</f>
        <v>168.67</v>
      </c>
      <c r="F24" s="45" t="s">
        <v>2</v>
      </c>
      <c r="G24" s="45" t="s">
        <v>2</v>
      </c>
      <c r="H24" s="45" t="s">
        <v>2</v>
      </c>
      <c r="I24" s="45"/>
      <c r="J24" s="45" t="s">
        <v>2</v>
      </c>
      <c r="K24" s="45" t="s">
        <v>2</v>
      </c>
      <c r="L24" s="45" t="s">
        <v>2</v>
      </c>
      <c r="M24" s="43"/>
      <c r="N24" s="43">
        <f>N25</f>
        <v>168.67</v>
      </c>
      <c r="O24" s="43">
        <f t="shared" ref="O24:T24" si="1">O25</f>
        <v>0</v>
      </c>
      <c r="P24" s="43">
        <f t="shared" si="1"/>
        <v>26.73</v>
      </c>
      <c r="Q24" s="43">
        <f t="shared" si="1"/>
        <v>0</v>
      </c>
      <c r="R24" s="43">
        <f t="shared" si="1"/>
        <v>42.5</v>
      </c>
      <c r="S24" s="43">
        <f t="shared" si="1"/>
        <v>340.86</v>
      </c>
      <c r="T24" s="43">
        <f t="shared" si="1"/>
        <v>740.75</v>
      </c>
    </row>
    <row r="25" spans="2:22" ht="114" customHeight="1" x14ac:dyDescent="0.2">
      <c r="B25" s="44" t="s">
        <v>70</v>
      </c>
      <c r="C25" s="61" t="s">
        <v>71</v>
      </c>
      <c r="D25" s="60"/>
      <c r="E25" s="60">
        <v>168.67</v>
      </c>
      <c r="F25" s="45" t="s">
        <v>2</v>
      </c>
      <c r="G25" s="45" t="s">
        <v>2</v>
      </c>
      <c r="H25" s="45" t="s">
        <v>2</v>
      </c>
      <c r="I25" s="45"/>
      <c r="J25" s="45" t="s">
        <v>2</v>
      </c>
      <c r="K25" s="45" t="s">
        <v>2</v>
      </c>
      <c r="L25" s="45" t="s">
        <v>2</v>
      </c>
      <c r="M25" s="43"/>
      <c r="N25" s="43">
        <v>168.67</v>
      </c>
      <c r="O25" s="43"/>
      <c r="P25" s="43">
        <v>26.73</v>
      </c>
      <c r="Q25" s="43"/>
      <c r="R25" s="43">
        <v>42.5</v>
      </c>
      <c r="S25" s="43">
        <v>340.86</v>
      </c>
      <c r="T25" s="43">
        <v>740.75</v>
      </c>
    </row>
    <row r="26" spans="2:22" ht="146.25" customHeight="1" x14ac:dyDescent="0.2">
      <c r="B26" s="44" t="s">
        <v>77</v>
      </c>
      <c r="C26" s="57" t="s">
        <v>78</v>
      </c>
      <c r="D26" s="58">
        <v>1</v>
      </c>
      <c r="E26" s="59">
        <f>508.33-9.02</f>
        <v>499.31</v>
      </c>
      <c r="F26" s="45" t="s">
        <v>2</v>
      </c>
      <c r="G26" s="45" t="s">
        <v>2</v>
      </c>
      <c r="H26" s="45" t="s">
        <v>2</v>
      </c>
      <c r="I26" s="45"/>
      <c r="J26" s="45" t="s">
        <v>2</v>
      </c>
      <c r="K26" s="45" t="s">
        <v>2</v>
      </c>
      <c r="L26" s="45" t="s">
        <v>2</v>
      </c>
      <c r="M26" s="43"/>
      <c r="N26" s="43">
        <v>499.31</v>
      </c>
      <c r="O26" s="43"/>
      <c r="P26" s="43">
        <v>7</v>
      </c>
      <c r="Q26" s="43"/>
      <c r="R26" s="43">
        <v>144.83000000000001</v>
      </c>
      <c r="S26" s="43"/>
      <c r="T26" s="62">
        <v>871.93</v>
      </c>
    </row>
    <row r="27" spans="2:22" ht="144.75" customHeight="1" x14ac:dyDescent="0.2">
      <c r="B27" s="44" t="s">
        <v>79</v>
      </c>
      <c r="C27" s="57" t="s">
        <v>80</v>
      </c>
      <c r="D27" s="58">
        <v>1</v>
      </c>
      <c r="E27" s="65">
        <v>416.67</v>
      </c>
      <c r="F27" s="45" t="s">
        <v>2</v>
      </c>
      <c r="G27" s="45" t="s">
        <v>2</v>
      </c>
      <c r="H27" s="45" t="s">
        <v>2</v>
      </c>
      <c r="I27" s="45"/>
      <c r="J27" s="45" t="s">
        <v>2</v>
      </c>
      <c r="K27" s="45" t="s">
        <v>2</v>
      </c>
      <c r="L27" s="45" t="s">
        <v>2</v>
      </c>
      <c r="M27" s="43"/>
      <c r="N27" s="43">
        <v>416.67</v>
      </c>
      <c r="O27" s="43"/>
      <c r="P27" s="43">
        <v>8.26</v>
      </c>
      <c r="Q27" s="43"/>
      <c r="R27" s="43">
        <v>99.09</v>
      </c>
      <c r="S27" s="43"/>
      <c r="T27" s="62">
        <v>605.35</v>
      </c>
    </row>
    <row r="28" spans="2:22" ht="128.25" customHeight="1" x14ac:dyDescent="0.2">
      <c r="B28" s="44" t="s">
        <v>81</v>
      </c>
      <c r="C28" s="57" t="s">
        <v>82</v>
      </c>
      <c r="D28" s="58">
        <v>1</v>
      </c>
      <c r="E28" s="59">
        <v>250</v>
      </c>
      <c r="F28" s="45" t="s">
        <v>2</v>
      </c>
      <c r="G28" s="45" t="s">
        <v>2</v>
      </c>
      <c r="H28" s="45" t="s">
        <v>2</v>
      </c>
      <c r="I28" s="45"/>
      <c r="J28" s="45" t="s">
        <v>2</v>
      </c>
      <c r="K28" s="45" t="s">
        <v>2</v>
      </c>
      <c r="L28" s="45" t="s">
        <v>2</v>
      </c>
      <c r="M28" s="43"/>
      <c r="N28" s="43">
        <v>250</v>
      </c>
      <c r="O28" s="43"/>
      <c r="P28" s="43">
        <v>8.52</v>
      </c>
      <c r="Q28" s="43"/>
      <c r="R28" s="43">
        <v>59.72</v>
      </c>
      <c r="S28" s="43"/>
      <c r="T28" s="62">
        <v>352.02</v>
      </c>
    </row>
    <row r="29" spans="2:22" ht="67.5" customHeight="1" x14ac:dyDescent="0.2">
      <c r="B29" s="44" t="s">
        <v>83</v>
      </c>
      <c r="C29" s="57" t="s">
        <v>84</v>
      </c>
      <c r="D29" s="58">
        <v>1</v>
      </c>
      <c r="E29" s="59">
        <f>102/1.2</f>
        <v>85</v>
      </c>
      <c r="F29" s="45" t="s">
        <v>2</v>
      </c>
      <c r="G29" s="45" t="s">
        <v>2</v>
      </c>
      <c r="H29" s="45" t="s">
        <v>2</v>
      </c>
      <c r="I29" s="45"/>
      <c r="J29" s="45" t="s">
        <v>2</v>
      </c>
      <c r="K29" s="45" t="s">
        <v>2</v>
      </c>
      <c r="L29" s="45" t="s">
        <v>2</v>
      </c>
      <c r="M29" s="43"/>
      <c r="N29" s="43">
        <v>85</v>
      </c>
      <c r="O29" s="43"/>
      <c r="P29" s="43">
        <v>5.7</v>
      </c>
      <c r="Q29" s="43"/>
      <c r="R29" s="43">
        <v>0</v>
      </c>
      <c r="S29" s="43">
        <v>170.43</v>
      </c>
      <c r="T29" s="62">
        <v>178.93</v>
      </c>
    </row>
    <row r="30" spans="2:22" ht="93" customHeight="1" x14ac:dyDescent="0.2">
      <c r="B30" s="44" t="s">
        <v>85</v>
      </c>
      <c r="C30" s="66" t="s">
        <v>86</v>
      </c>
      <c r="D30" s="58">
        <v>1</v>
      </c>
      <c r="E30" s="59">
        <f>(196+220)/1.2</f>
        <v>346.66666666666669</v>
      </c>
      <c r="F30" s="45" t="s">
        <v>2</v>
      </c>
      <c r="G30" s="45" t="s">
        <v>2</v>
      </c>
      <c r="H30" s="45" t="s">
        <v>2</v>
      </c>
      <c r="I30" s="45"/>
      <c r="J30" s="45" t="s">
        <v>2</v>
      </c>
      <c r="K30" s="45" t="s">
        <v>2</v>
      </c>
      <c r="L30" s="45" t="s">
        <v>2</v>
      </c>
      <c r="M30" s="43"/>
      <c r="N30" s="62">
        <v>346.67</v>
      </c>
      <c r="O30" s="43"/>
      <c r="P30" s="43">
        <v>0</v>
      </c>
      <c r="Q30" s="43"/>
      <c r="R30" s="43">
        <v>0</v>
      </c>
      <c r="S30" s="43"/>
      <c r="T30" s="62">
        <v>0</v>
      </c>
    </row>
    <row r="31" spans="2:22" ht="14.25" customHeight="1" x14ac:dyDescent="0.2">
      <c r="B31" s="72" t="s">
        <v>25</v>
      </c>
      <c r="C31" s="73"/>
      <c r="D31" s="74"/>
      <c r="E31" s="62">
        <f>E22+E24+E26+E27+E28+E29+E30</f>
        <v>2161.3166666666666</v>
      </c>
      <c r="F31" s="43" t="s">
        <v>2</v>
      </c>
      <c r="G31" s="43" t="s">
        <v>2</v>
      </c>
      <c r="H31" s="43"/>
      <c r="I31" s="43"/>
      <c r="J31" s="43"/>
      <c r="K31" s="43"/>
      <c r="L31" s="43"/>
      <c r="M31" s="43"/>
      <c r="N31" s="62">
        <f>N22+N24+N26+N27+N28+N29+N30</f>
        <v>2161.3200000000002</v>
      </c>
      <c r="O31" s="62">
        <f t="shared" ref="O31:T31" si="2">O22+O24+O26+O27+O28+O29+O30</f>
        <v>0</v>
      </c>
      <c r="P31" s="62">
        <f>E31/T31*12</f>
        <v>6.428265153111175</v>
      </c>
      <c r="Q31" s="62">
        <f t="shared" si="2"/>
        <v>0</v>
      </c>
      <c r="R31" s="62">
        <f t="shared" si="2"/>
        <v>551.87</v>
      </c>
      <c r="S31" s="62">
        <f t="shared" si="2"/>
        <v>511.29</v>
      </c>
      <c r="T31" s="62">
        <f t="shared" si="2"/>
        <v>4034.6499999999996</v>
      </c>
    </row>
    <row r="32" spans="2:22" ht="24" customHeight="1" x14ac:dyDescent="0.2">
      <c r="B32" s="44" t="s">
        <v>45</v>
      </c>
      <c r="C32" s="89" t="s">
        <v>50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1"/>
    </row>
    <row r="33" spans="1:60" ht="15.75" customHeight="1" x14ac:dyDescent="0.2">
      <c r="B33" s="43"/>
      <c r="C33" s="43"/>
      <c r="D33" s="43"/>
      <c r="E33" s="43"/>
      <c r="F33" s="45" t="s">
        <v>2</v>
      </c>
      <c r="G33" s="45" t="s">
        <v>2</v>
      </c>
      <c r="H33" s="45" t="s">
        <v>2</v>
      </c>
      <c r="I33" s="45"/>
      <c r="J33" s="45" t="s">
        <v>2</v>
      </c>
      <c r="K33" s="45" t="s">
        <v>2</v>
      </c>
      <c r="L33" s="45" t="s">
        <v>2</v>
      </c>
      <c r="M33" s="43"/>
      <c r="N33" s="43"/>
      <c r="O33" s="43"/>
      <c r="P33" s="43"/>
      <c r="Q33" s="43"/>
      <c r="R33" s="43"/>
      <c r="S33" s="43"/>
      <c r="T33" s="43"/>
    </row>
    <row r="34" spans="1:60" ht="13.5" customHeight="1" x14ac:dyDescent="0.2">
      <c r="B34" s="72" t="s">
        <v>26</v>
      </c>
      <c r="C34" s="73"/>
      <c r="D34" s="74"/>
      <c r="E34" s="43"/>
      <c r="F34" s="43" t="s">
        <v>2</v>
      </c>
      <c r="G34" s="43" t="s">
        <v>2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</row>
    <row r="35" spans="1:60" ht="15.75" customHeight="1" x14ac:dyDescent="0.2">
      <c r="B35" s="44" t="s">
        <v>46</v>
      </c>
      <c r="C35" s="72" t="s">
        <v>43</v>
      </c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4"/>
    </row>
    <row r="36" spans="1:60" s="35" customFormat="1" ht="17.25" customHeight="1" x14ac:dyDescent="0.2">
      <c r="A36" s="37"/>
      <c r="B36" s="46"/>
      <c r="C36" s="46"/>
      <c r="D36" s="46"/>
      <c r="E36" s="46"/>
      <c r="F36" s="47" t="s">
        <v>2</v>
      </c>
      <c r="G36" s="47" t="s">
        <v>2</v>
      </c>
      <c r="H36" s="47" t="s">
        <v>2</v>
      </c>
      <c r="I36" s="47"/>
      <c r="J36" s="47" t="s">
        <v>2</v>
      </c>
      <c r="K36" s="47" t="s">
        <v>2</v>
      </c>
      <c r="L36" s="47" t="s">
        <v>2</v>
      </c>
      <c r="M36" s="46"/>
      <c r="N36" s="46"/>
      <c r="O36" s="46"/>
      <c r="P36" s="46"/>
      <c r="Q36" s="46"/>
      <c r="R36" s="46"/>
      <c r="S36" s="46"/>
      <c r="T36" s="46"/>
      <c r="U36" s="36"/>
      <c r="V36" s="36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</row>
    <row r="37" spans="1:60" s="35" customFormat="1" ht="14.25" customHeight="1" x14ac:dyDescent="0.2">
      <c r="A37" s="37"/>
      <c r="B37" s="94" t="s">
        <v>27</v>
      </c>
      <c r="C37" s="95"/>
      <c r="D37" s="96"/>
      <c r="E37" s="46"/>
      <c r="F37" s="46" t="s">
        <v>2</v>
      </c>
      <c r="G37" s="46" t="s">
        <v>2</v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36"/>
      <c r="V37" s="36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</row>
    <row r="38" spans="1:60" ht="13.5" customHeight="1" x14ac:dyDescent="0.2">
      <c r="B38" s="72" t="s">
        <v>28</v>
      </c>
      <c r="C38" s="73"/>
      <c r="D38" s="74"/>
      <c r="E38" s="43"/>
      <c r="F38" s="43" t="s">
        <v>2</v>
      </c>
      <c r="G38" s="43" t="s">
        <v>2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</row>
    <row r="39" spans="1:60" s="5" customFormat="1" ht="12.75" customHeight="1" x14ac:dyDescent="0.2">
      <c r="B39" s="1">
        <v>1</v>
      </c>
      <c r="C39" s="1">
        <v>2</v>
      </c>
      <c r="D39" s="1">
        <v>3</v>
      </c>
      <c r="E39" s="1">
        <v>4</v>
      </c>
      <c r="F39" s="1">
        <v>5</v>
      </c>
      <c r="G39" s="1">
        <v>6</v>
      </c>
      <c r="H39" s="42">
        <v>7</v>
      </c>
      <c r="I39" s="42">
        <v>8</v>
      </c>
      <c r="J39" s="1">
        <v>9</v>
      </c>
      <c r="K39" s="1">
        <v>10</v>
      </c>
      <c r="L39" s="1">
        <v>11</v>
      </c>
      <c r="M39" s="1">
        <v>12</v>
      </c>
      <c r="N39" s="1">
        <v>13</v>
      </c>
      <c r="O39" s="38"/>
      <c r="P39" s="1">
        <v>14</v>
      </c>
      <c r="Q39" s="1">
        <v>15</v>
      </c>
      <c r="R39" s="1">
        <v>16</v>
      </c>
      <c r="S39" s="1">
        <v>17</v>
      </c>
      <c r="T39" s="1">
        <v>18</v>
      </c>
      <c r="U39" s="27"/>
      <c r="V39" s="27"/>
    </row>
    <row r="40" spans="1:60" ht="13.5" customHeight="1" x14ac:dyDescent="0.2">
      <c r="B40" s="43">
        <v>2</v>
      </c>
      <c r="C40" s="72" t="s">
        <v>44</v>
      </c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4"/>
    </row>
    <row r="41" spans="1:60" ht="13.5" customHeight="1" x14ac:dyDescent="0.2">
      <c r="B41" s="44" t="s">
        <v>29</v>
      </c>
      <c r="C41" s="72" t="s">
        <v>42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4"/>
    </row>
    <row r="42" spans="1:60" ht="13.5" customHeight="1" x14ac:dyDescent="0.2">
      <c r="B42" s="44"/>
      <c r="C42" s="43"/>
      <c r="D42" s="43"/>
      <c r="E42" s="43"/>
      <c r="F42" s="45" t="s">
        <v>2</v>
      </c>
      <c r="G42" s="45" t="s">
        <v>2</v>
      </c>
      <c r="H42" s="45" t="s">
        <v>2</v>
      </c>
      <c r="I42" s="45"/>
      <c r="J42" s="45" t="s">
        <v>2</v>
      </c>
      <c r="K42" s="45" t="s">
        <v>2</v>
      </c>
      <c r="L42" s="45" t="s">
        <v>2</v>
      </c>
      <c r="M42" s="43"/>
      <c r="N42" s="43"/>
      <c r="O42" s="43"/>
      <c r="P42" s="43"/>
      <c r="Q42" s="43"/>
      <c r="R42" s="43"/>
      <c r="S42" s="43"/>
      <c r="T42" s="43"/>
    </row>
    <row r="43" spans="1:60" ht="13.5" customHeight="1" x14ac:dyDescent="0.2">
      <c r="B43" s="72" t="s">
        <v>30</v>
      </c>
      <c r="C43" s="73"/>
      <c r="D43" s="74"/>
      <c r="E43" s="43"/>
      <c r="F43" s="43" t="s">
        <v>2</v>
      </c>
      <c r="G43" s="43" t="s">
        <v>2</v>
      </c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</row>
    <row r="44" spans="1:60" ht="14.25" customHeight="1" x14ac:dyDescent="0.2">
      <c r="B44" s="48" t="s">
        <v>31</v>
      </c>
      <c r="C44" s="89" t="s">
        <v>50</v>
      </c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1"/>
    </row>
    <row r="45" spans="1:60" ht="13.5" customHeight="1" x14ac:dyDescent="0.2">
      <c r="B45" s="43"/>
      <c r="C45" s="43"/>
      <c r="D45" s="43"/>
      <c r="E45" s="43"/>
      <c r="F45" s="45" t="s">
        <v>2</v>
      </c>
      <c r="G45" s="45" t="s">
        <v>2</v>
      </c>
      <c r="H45" s="45" t="s">
        <v>2</v>
      </c>
      <c r="I45" s="45"/>
      <c r="J45" s="45" t="s">
        <v>2</v>
      </c>
      <c r="K45" s="45" t="s">
        <v>2</v>
      </c>
      <c r="L45" s="45" t="s">
        <v>2</v>
      </c>
      <c r="M45" s="43"/>
      <c r="N45" s="43"/>
      <c r="O45" s="43"/>
      <c r="P45" s="43"/>
      <c r="Q45" s="43"/>
      <c r="R45" s="43"/>
      <c r="S45" s="43"/>
      <c r="T45" s="43"/>
    </row>
    <row r="46" spans="1:60" ht="13.5" customHeight="1" x14ac:dyDescent="0.2">
      <c r="B46" s="72" t="s">
        <v>32</v>
      </c>
      <c r="C46" s="73"/>
      <c r="D46" s="74"/>
      <c r="E46" s="43"/>
      <c r="F46" s="43" t="s">
        <v>2</v>
      </c>
      <c r="G46" s="43" t="s">
        <v>2</v>
      </c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</row>
    <row r="47" spans="1:60" ht="13.5" customHeight="1" x14ac:dyDescent="0.2">
      <c r="B47" s="44" t="s">
        <v>33</v>
      </c>
      <c r="C47" s="72" t="s">
        <v>43</v>
      </c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4"/>
    </row>
    <row r="48" spans="1:60" ht="12.75" customHeight="1" x14ac:dyDescent="0.2">
      <c r="B48" s="43"/>
      <c r="C48" s="43"/>
      <c r="D48" s="43"/>
      <c r="E48" s="43"/>
      <c r="F48" s="45" t="s">
        <v>2</v>
      </c>
      <c r="G48" s="45" t="s">
        <v>2</v>
      </c>
      <c r="H48" s="45" t="s">
        <v>2</v>
      </c>
      <c r="I48" s="45"/>
      <c r="J48" s="45" t="s">
        <v>2</v>
      </c>
      <c r="K48" s="45" t="s">
        <v>2</v>
      </c>
      <c r="L48" s="45" t="s">
        <v>2</v>
      </c>
      <c r="M48" s="43"/>
      <c r="N48" s="43"/>
      <c r="O48" s="43"/>
      <c r="P48" s="43"/>
      <c r="Q48" s="43"/>
      <c r="R48" s="43"/>
      <c r="S48" s="43"/>
      <c r="T48" s="43"/>
    </row>
    <row r="49" spans="1:24" ht="12.6" customHeight="1" x14ac:dyDescent="0.2">
      <c r="B49" s="72" t="s">
        <v>34</v>
      </c>
      <c r="C49" s="73"/>
      <c r="D49" s="74"/>
      <c r="E49" s="43"/>
      <c r="F49" s="43" t="s">
        <v>2</v>
      </c>
      <c r="G49" s="43" t="s">
        <v>2</v>
      </c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</row>
    <row r="50" spans="1:24" ht="17.25" customHeight="1" x14ac:dyDescent="0.2">
      <c r="B50" s="75" t="s">
        <v>35</v>
      </c>
      <c r="C50" s="76"/>
      <c r="D50" s="77"/>
      <c r="E50" s="26"/>
      <c r="F50" s="26" t="s">
        <v>2</v>
      </c>
      <c r="G50" s="26" t="s">
        <v>2</v>
      </c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:24" ht="25.5" customHeight="1" x14ac:dyDescent="0.2">
      <c r="B51" s="78" t="s">
        <v>4</v>
      </c>
      <c r="C51" s="78"/>
      <c r="D51" s="78"/>
      <c r="E51" s="67">
        <f>E31</f>
        <v>2161.3166666666666</v>
      </c>
      <c r="F51" s="68"/>
      <c r="G51" s="68"/>
      <c r="H51" s="68"/>
      <c r="I51" s="68"/>
      <c r="J51" s="68"/>
      <c r="K51" s="68"/>
      <c r="L51" s="68"/>
      <c r="M51" s="1"/>
      <c r="N51" s="67">
        <f>N31</f>
        <v>2161.3200000000002</v>
      </c>
      <c r="O51" s="67">
        <f t="shared" ref="O51:T51" si="3">O31</f>
        <v>0</v>
      </c>
      <c r="P51" s="67">
        <f t="shared" si="3"/>
        <v>6.428265153111175</v>
      </c>
      <c r="Q51" s="67">
        <f t="shared" si="3"/>
        <v>0</v>
      </c>
      <c r="R51" s="67">
        <f t="shared" si="3"/>
        <v>551.87</v>
      </c>
      <c r="S51" s="67">
        <f t="shared" si="3"/>
        <v>511.29</v>
      </c>
      <c r="T51" s="67">
        <f t="shared" si="3"/>
        <v>4034.6499999999996</v>
      </c>
    </row>
    <row r="52" spans="1:24" ht="16.899999999999999" customHeight="1" x14ac:dyDescent="0.2">
      <c r="A52" s="8"/>
      <c r="B52" s="70" t="s">
        <v>36</v>
      </c>
      <c r="C52" s="70"/>
      <c r="D52" s="70"/>
      <c r="E52" s="71" t="s">
        <v>37</v>
      </c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</row>
    <row r="53" spans="1:24" ht="15" customHeight="1" x14ac:dyDescent="0.2">
      <c r="A53" s="8"/>
      <c r="B53" s="70"/>
      <c r="C53" s="70"/>
      <c r="D53" s="70"/>
      <c r="E53" s="71" t="s">
        <v>38</v>
      </c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</row>
    <row r="54" spans="1:24" ht="13.5" customHeight="1" x14ac:dyDescent="0.2">
      <c r="A54" s="8"/>
      <c r="B54" s="70"/>
      <c r="C54" s="70"/>
      <c r="D54" s="70"/>
      <c r="E54" s="71" t="s">
        <v>39</v>
      </c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</row>
    <row r="55" spans="1:24" ht="13.5" customHeight="1" x14ac:dyDescent="0.2">
      <c r="A55" s="8"/>
      <c r="B55" s="70"/>
      <c r="C55" s="70"/>
      <c r="D55" s="70"/>
      <c r="E55" s="71" t="s">
        <v>40</v>
      </c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</row>
    <row r="56" spans="1:24" ht="12" customHeight="1" x14ac:dyDescent="0.2">
      <c r="B56" s="2"/>
      <c r="C56" s="4"/>
      <c r="D56" s="2"/>
      <c r="E56" s="2"/>
      <c r="F56" s="2"/>
      <c r="G56" s="2"/>
      <c r="H56" s="2"/>
      <c r="I56" s="2"/>
      <c r="J56" s="3"/>
      <c r="K56" s="3"/>
      <c r="L56" s="3"/>
      <c r="M56" s="3"/>
      <c r="N56" s="3"/>
      <c r="O56" s="28"/>
      <c r="P56" s="28"/>
      <c r="Q56" s="28"/>
      <c r="R56" s="28"/>
      <c r="S56" s="28"/>
      <c r="T56" s="28"/>
    </row>
    <row r="57" spans="1:24" ht="12" customHeight="1" x14ac:dyDescent="0.2">
      <c r="A57" s="54"/>
      <c r="B57" s="113" t="s">
        <v>72</v>
      </c>
      <c r="C57" s="113"/>
      <c r="D57" s="113"/>
      <c r="E57" s="113"/>
      <c r="F57" s="55"/>
      <c r="G57" s="56"/>
      <c r="H57" s="56"/>
      <c r="I57" s="55"/>
      <c r="J57" s="69" t="s">
        <v>49</v>
      </c>
      <c r="K57" s="69"/>
      <c r="L57" s="69"/>
      <c r="M57" s="55"/>
      <c r="N57" s="55"/>
      <c r="O57" s="53"/>
      <c r="P57" s="70" t="s">
        <v>73</v>
      </c>
      <c r="Q57" s="70"/>
      <c r="R57" s="70"/>
      <c r="S57" s="70"/>
      <c r="T57" s="70"/>
      <c r="U57" s="54"/>
      <c r="V57" s="54"/>
      <c r="W57" s="8"/>
      <c r="X57" s="8"/>
    </row>
    <row r="58" spans="1:24" ht="23.25" customHeight="1" x14ac:dyDescent="0.2">
      <c r="B58" s="114" t="s">
        <v>19</v>
      </c>
      <c r="C58" s="114"/>
      <c r="D58" s="114"/>
      <c r="E58" s="114"/>
      <c r="F58" s="50"/>
      <c r="G58" s="49"/>
      <c r="H58" s="49"/>
      <c r="I58" s="51"/>
      <c r="J58" s="51"/>
      <c r="K58" s="50" t="s">
        <v>20</v>
      </c>
      <c r="L58" s="52"/>
      <c r="M58" s="52"/>
      <c r="N58" s="50"/>
      <c r="O58" s="53"/>
      <c r="P58" s="70" t="s">
        <v>48</v>
      </c>
      <c r="Q58" s="70"/>
      <c r="R58" s="70"/>
      <c r="S58" s="70"/>
      <c r="T58" s="70"/>
      <c r="U58" s="54"/>
      <c r="V58" s="54"/>
      <c r="W58" s="8"/>
      <c r="X58" s="8"/>
    </row>
    <row r="59" spans="1:24" ht="16.149999999999999" customHeight="1" x14ac:dyDescent="0.2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1:24" ht="12" customHeigh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1:24" ht="15.75" customHeight="1" x14ac:dyDescent="0.2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1:24" ht="15" customHeight="1" x14ac:dyDescent="0.2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1:24" ht="13.5" customHeight="1" x14ac:dyDescent="0.2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1:24" ht="17.25" customHeight="1" x14ac:dyDescent="0.2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2:20" ht="12.75" customHeight="1" x14ac:dyDescent="0.2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2:20" ht="15" customHeight="1" x14ac:dyDescent="0.2">
      <c r="B66" s="93"/>
      <c r="C66" s="93"/>
      <c r="D66" s="93"/>
      <c r="E66" s="93"/>
      <c r="F66" s="93"/>
      <c r="G66" s="93"/>
      <c r="H66" s="93"/>
      <c r="I66" s="4"/>
      <c r="J66" s="3"/>
      <c r="K66" s="3"/>
      <c r="L66" s="3"/>
      <c r="M66" s="3"/>
      <c r="N66" s="3"/>
      <c r="O66" s="28"/>
      <c r="P66" s="28"/>
      <c r="Q66" s="28"/>
      <c r="R66" s="28"/>
      <c r="S66" s="28"/>
      <c r="T66" s="28"/>
    </row>
    <row r="67" spans="2:20" ht="14.25" customHeight="1" x14ac:dyDescent="0.2">
      <c r="B67" s="2"/>
      <c r="C67" s="4"/>
      <c r="D67" s="2"/>
      <c r="E67" s="2"/>
      <c r="F67" s="2"/>
      <c r="G67" s="2"/>
      <c r="H67" s="2"/>
      <c r="I67" s="2"/>
      <c r="J67" s="3"/>
      <c r="K67" s="3"/>
      <c r="L67" s="3"/>
      <c r="M67" s="3"/>
      <c r="N67" s="3"/>
      <c r="O67" s="28"/>
      <c r="P67" s="28"/>
      <c r="Q67" s="28"/>
      <c r="R67" s="28"/>
      <c r="S67" s="28"/>
      <c r="T67" s="28"/>
    </row>
    <row r="68" spans="2:20" ht="14.25" customHeight="1" x14ac:dyDescent="0.2">
      <c r="B68" s="2"/>
      <c r="C68" s="4"/>
      <c r="D68" s="2"/>
      <c r="E68" s="2"/>
      <c r="F68" s="2"/>
      <c r="G68" s="2"/>
      <c r="H68" s="2"/>
      <c r="I68" s="2"/>
      <c r="J68" s="3"/>
      <c r="K68" s="3"/>
      <c r="L68" s="3"/>
      <c r="M68" s="3"/>
      <c r="N68" s="3"/>
      <c r="O68" s="28"/>
      <c r="P68" s="28"/>
      <c r="Q68" s="28"/>
      <c r="R68" s="28"/>
      <c r="S68" s="28"/>
      <c r="T68" s="28"/>
    </row>
    <row r="69" spans="2:20" ht="13.15" customHeight="1" x14ac:dyDescent="0.2">
      <c r="B69" s="2"/>
      <c r="C69" s="4"/>
      <c r="D69" s="2"/>
      <c r="E69" s="2"/>
      <c r="F69" s="2"/>
      <c r="G69" s="2"/>
      <c r="H69" s="2"/>
      <c r="I69" s="2"/>
      <c r="J69" s="3"/>
      <c r="K69" s="3"/>
      <c r="L69" s="3"/>
      <c r="M69" s="3"/>
      <c r="N69" s="3"/>
      <c r="O69" s="28"/>
      <c r="P69" s="28"/>
      <c r="Q69" s="28"/>
      <c r="R69" s="28"/>
      <c r="S69" s="28"/>
      <c r="T69" s="28"/>
    </row>
    <row r="70" spans="2:20" ht="12" customHeight="1" x14ac:dyDescent="0.2">
      <c r="B70" s="87"/>
      <c r="C70" s="87"/>
      <c r="D70" s="87"/>
      <c r="E70" s="3"/>
      <c r="F70" s="88"/>
      <c r="G70" s="88"/>
      <c r="H70" s="88"/>
      <c r="I70" s="88"/>
      <c r="J70" s="88"/>
      <c r="K70" s="88"/>
      <c r="L70" s="88"/>
      <c r="M70" s="3"/>
      <c r="N70" s="3"/>
      <c r="O70" s="28"/>
      <c r="P70" s="28"/>
      <c r="Q70" s="28"/>
      <c r="R70" s="28"/>
      <c r="S70" s="28"/>
      <c r="T70" s="28"/>
    </row>
    <row r="71" spans="2:20" ht="12.75" customHeight="1" x14ac:dyDescent="0.2">
      <c r="B71" s="28"/>
      <c r="C71" s="29"/>
      <c r="D71" s="29"/>
      <c r="E71" s="30"/>
      <c r="F71" s="31"/>
      <c r="G71" s="32"/>
      <c r="H71" s="32"/>
      <c r="I71" s="32"/>
      <c r="J71" s="33"/>
      <c r="K71" s="34"/>
      <c r="L71" s="34"/>
      <c r="M71" s="34"/>
      <c r="N71" s="24"/>
      <c r="O71" s="28"/>
      <c r="P71" s="28"/>
      <c r="Q71" s="28"/>
      <c r="R71" s="28"/>
      <c r="S71" s="28"/>
      <c r="T71" s="28"/>
    </row>
    <row r="72" spans="2:20" ht="14.45" customHeight="1" x14ac:dyDescent="0.2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2:20" ht="15.6" customHeight="1" x14ac:dyDescent="0.2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2:20" ht="14.45" customHeight="1" x14ac:dyDescent="0.2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2:20" ht="13.9" customHeight="1" x14ac:dyDescent="0.2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2:20" ht="13.5" customHeight="1" x14ac:dyDescent="0.2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2:20" ht="18" customHeight="1" x14ac:dyDescent="0.2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2:20" ht="14.25" customHeight="1" x14ac:dyDescent="0.2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2:20" ht="13.5" customHeight="1" x14ac:dyDescent="0.2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2:20" ht="15.75" customHeight="1" x14ac:dyDescent="0.2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2:20" ht="13.5" customHeight="1" x14ac:dyDescent="0.2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2:20" ht="14.25" customHeight="1" x14ac:dyDescent="0.2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2:20" ht="13.5" customHeight="1" x14ac:dyDescent="0.2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2:20" ht="15" customHeight="1" x14ac:dyDescent="0.2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2:20" ht="12.75" customHeight="1" x14ac:dyDescent="0.2"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2:20" ht="18" customHeight="1" x14ac:dyDescent="0.2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2:20" ht="13.5" customHeight="1" x14ac:dyDescent="0.2"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2:20" ht="15" customHeight="1" x14ac:dyDescent="0.2"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2:20" ht="13.5" customHeight="1" x14ac:dyDescent="0.2"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</row>
    <row r="90" spans="2:20" ht="12.75" customHeight="1" x14ac:dyDescent="0.2"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</row>
    <row r="91" spans="2:20" ht="14.25" customHeight="1" x14ac:dyDescent="0.2"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</row>
    <row r="92" spans="2:20" ht="15.75" customHeight="1" x14ac:dyDescent="0.2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</row>
    <row r="93" spans="2:20" ht="15.75" customHeight="1" x14ac:dyDescent="0.2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</row>
    <row r="94" spans="2:20" ht="16.149999999999999" customHeight="1" x14ac:dyDescent="0.2"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</row>
    <row r="95" spans="2:20" ht="15" customHeight="1" x14ac:dyDescent="0.2"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</row>
    <row r="96" spans="2:20" ht="14.25" customHeight="1" x14ac:dyDescent="0.2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</row>
    <row r="97" spans="2:20" ht="15.75" customHeight="1" x14ac:dyDescent="0.2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</row>
    <row r="98" spans="2:20" ht="12.75" customHeight="1" x14ac:dyDescent="0.2"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</row>
    <row r="99" spans="2:20" ht="12.75" customHeight="1" x14ac:dyDescent="0.2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</row>
    <row r="100" spans="2:20" ht="16.5" customHeight="1" x14ac:dyDescent="0.2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</row>
    <row r="101" spans="2:20" ht="12" customHeight="1" x14ac:dyDescent="0.2"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</row>
    <row r="102" spans="2:20" ht="11.25" customHeight="1" x14ac:dyDescent="0.2"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</row>
    <row r="103" spans="2:20" ht="12.75" customHeight="1" x14ac:dyDescent="0.2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</row>
    <row r="104" spans="2:20" ht="12.75" customHeight="1" x14ac:dyDescent="0.2"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</row>
    <row r="105" spans="2:20" ht="12.75" customHeight="1" x14ac:dyDescent="0.2"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</row>
    <row r="106" spans="2:20" ht="18.75" customHeight="1" x14ac:dyDescent="0.2"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</row>
    <row r="107" spans="2:20" ht="17.25" customHeight="1" x14ac:dyDescent="0.2"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</row>
    <row r="108" spans="2:20" ht="12.75" customHeight="1" x14ac:dyDescent="0.2"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</row>
    <row r="109" spans="2:20" ht="14.25" customHeight="1" x14ac:dyDescent="0.2"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</row>
    <row r="110" spans="2:20" ht="18" customHeight="1" x14ac:dyDescent="0.2"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</row>
    <row r="111" spans="2:20" ht="14.25" customHeight="1" x14ac:dyDescent="0.2"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</row>
    <row r="112" spans="2:20" ht="15.75" customHeight="1" x14ac:dyDescent="0.2"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</row>
    <row r="113" spans="2:20" ht="17.25" customHeight="1" x14ac:dyDescent="0.2"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</row>
    <row r="114" spans="2:20" ht="13.5" customHeight="1" x14ac:dyDescent="0.2"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</row>
    <row r="115" spans="2:20" ht="15" customHeight="1" x14ac:dyDescent="0.2"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</row>
    <row r="116" spans="2:20" ht="18" customHeight="1" x14ac:dyDescent="0.2"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</row>
    <row r="117" spans="2:20" ht="15" customHeight="1" x14ac:dyDescent="0.2"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</row>
    <row r="118" spans="2:20" ht="14.25" customHeight="1" x14ac:dyDescent="0.2"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</row>
    <row r="119" spans="2:20" ht="16.5" customHeight="1" x14ac:dyDescent="0.2"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</row>
    <row r="120" spans="2:20" ht="14.25" customHeight="1" x14ac:dyDescent="0.2"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</row>
    <row r="121" spans="2:20" ht="15.75" customHeight="1" x14ac:dyDescent="0.2"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</row>
    <row r="122" spans="2:20" ht="15.75" customHeight="1" x14ac:dyDescent="0.2"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</row>
    <row r="123" spans="2:20" ht="14.25" customHeight="1" x14ac:dyDescent="0.2"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</row>
    <row r="124" spans="2:20" ht="24.75" customHeight="1" x14ac:dyDescent="0.2"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</row>
    <row r="125" spans="2:20" ht="17.25" customHeight="1" x14ac:dyDescent="0.2">
      <c r="B125" s="93"/>
      <c r="C125" s="93"/>
      <c r="D125" s="93"/>
      <c r="E125" s="93"/>
      <c r="F125" s="93"/>
      <c r="G125" s="93"/>
      <c r="H125" s="93"/>
      <c r="I125" s="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 ht="17.25" customHeight="1" x14ac:dyDescent="0.2">
      <c r="B126" s="2"/>
      <c r="C126" s="4"/>
      <c r="D126" s="2"/>
      <c r="E126" s="2"/>
      <c r="F126" s="2"/>
      <c r="G126" s="2"/>
      <c r="H126" s="2"/>
      <c r="I126" s="2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ht="17.25" customHeight="1" x14ac:dyDescent="0.2">
      <c r="B127" s="2"/>
      <c r="C127" s="4"/>
      <c r="D127" s="2"/>
      <c r="E127" s="2"/>
      <c r="F127" s="2"/>
      <c r="G127" s="2"/>
      <c r="H127" s="2"/>
      <c r="I127" s="2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 ht="17.25" customHeight="1" x14ac:dyDescent="0.2">
      <c r="B128" s="2"/>
      <c r="C128" s="4"/>
      <c r="D128" s="2"/>
      <c r="E128" s="2"/>
      <c r="F128" s="2"/>
      <c r="G128" s="2"/>
      <c r="H128" s="2"/>
      <c r="I128" s="2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2" ht="31.5" customHeight="1" x14ac:dyDescent="0.2">
      <c r="B129" s="87"/>
      <c r="C129" s="87"/>
      <c r="D129" s="87"/>
      <c r="E129" s="3"/>
      <c r="F129" s="88"/>
      <c r="G129" s="88"/>
      <c r="H129" s="88"/>
      <c r="I129" s="88"/>
      <c r="J129" s="88"/>
      <c r="K129" s="88"/>
      <c r="L129" s="88"/>
      <c r="M129" s="3"/>
      <c r="N129" s="3"/>
      <c r="O129" s="3"/>
      <c r="P129" s="3"/>
      <c r="Q129" s="3"/>
      <c r="R129" s="3"/>
      <c r="S129" s="3"/>
      <c r="T129" s="3"/>
    </row>
    <row r="130" spans="2:22" ht="12" customHeight="1" x14ac:dyDescent="0.2">
      <c r="B130" s="28"/>
      <c r="C130" s="29"/>
      <c r="D130" s="29"/>
      <c r="E130" s="30"/>
      <c r="F130" s="31"/>
      <c r="G130" s="32"/>
      <c r="H130" s="32"/>
      <c r="I130" s="32"/>
      <c r="J130" s="33"/>
      <c r="K130" s="34"/>
      <c r="L130" s="34"/>
      <c r="M130" s="34"/>
      <c r="N130" s="24"/>
      <c r="O130" s="24"/>
      <c r="P130" s="24"/>
      <c r="Q130" s="24"/>
      <c r="R130" s="24"/>
      <c r="S130" s="24"/>
      <c r="T130" s="24"/>
      <c r="U130" s="6"/>
      <c r="V130" s="6"/>
    </row>
    <row r="131" spans="2:22" ht="23.25" customHeight="1" x14ac:dyDescent="0.2">
      <c r="B131" s="92"/>
      <c r="C131" s="92"/>
      <c r="D131" s="92"/>
      <c r="E131" s="92"/>
      <c r="F131" s="92"/>
      <c r="G131" s="92"/>
      <c r="H131" s="92"/>
      <c r="I131" s="92"/>
      <c r="J131" s="92"/>
      <c r="K131" s="92"/>
    </row>
  </sheetData>
  <mergeCells count="70">
    <mergeCell ref="B57:E57"/>
    <mergeCell ref="B58:E58"/>
    <mergeCell ref="N9:T9"/>
    <mergeCell ref="N1:T1"/>
    <mergeCell ref="B43:D43"/>
    <mergeCell ref="B52:D52"/>
    <mergeCell ref="E16:E18"/>
    <mergeCell ref="H17:H18"/>
    <mergeCell ref="G17:G18"/>
    <mergeCell ref="F17:F18"/>
    <mergeCell ref="B34:D34"/>
    <mergeCell ref="D15:D18"/>
    <mergeCell ref="B31:D31"/>
    <mergeCell ref="B38:D38"/>
    <mergeCell ref="C3:F3"/>
    <mergeCell ref="M15:N15"/>
    <mergeCell ref="N16:N18"/>
    <mergeCell ref="N3:Q3"/>
    <mergeCell ref="N5:Q5"/>
    <mergeCell ref="E15:L15"/>
    <mergeCell ref="F16:L16"/>
    <mergeCell ref="O16:O17"/>
    <mergeCell ref="C7:F7"/>
    <mergeCell ref="C4:F4"/>
    <mergeCell ref="C32:T32"/>
    <mergeCell ref="C35:T35"/>
    <mergeCell ref="J17:K17"/>
    <mergeCell ref="B12:T12"/>
    <mergeCell ref="S15:S18"/>
    <mergeCell ref="C20:T20"/>
    <mergeCell ref="B37:D37"/>
    <mergeCell ref="Q15:Q18"/>
    <mergeCell ref="L17:L18"/>
    <mergeCell ref="E6:F6"/>
    <mergeCell ref="B13:Q13"/>
    <mergeCell ref="B14:R14"/>
    <mergeCell ref="B15:B18"/>
    <mergeCell ref="C15:C18"/>
    <mergeCell ref="R8:S8"/>
    <mergeCell ref="R15:R18"/>
    <mergeCell ref="P58:T58"/>
    <mergeCell ref="B131:K131"/>
    <mergeCell ref="B125:H125"/>
    <mergeCell ref="B129:D129"/>
    <mergeCell ref="F129:L129"/>
    <mergeCell ref="B46:D46"/>
    <mergeCell ref="B49:D49"/>
    <mergeCell ref="C47:T47"/>
    <mergeCell ref="B53:D53"/>
    <mergeCell ref="B66:H66"/>
    <mergeCell ref="I17:I18"/>
    <mergeCell ref="T15:T18"/>
    <mergeCell ref="P15:P18"/>
    <mergeCell ref="M16:M18"/>
    <mergeCell ref="B70:D70"/>
    <mergeCell ref="F70:L70"/>
    <mergeCell ref="C44:T44"/>
    <mergeCell ref="B54:D54"/>
    <mergeCell ref="E52:T52"/>
    <mergeCell ref="E54:T54"/>
    <mergeCell ref="J57:L57"/>
    <mergeCell ref="P57:T57"/>
    <mergeCell ref="E55:T55"/>
    <mergeCell ref="C21:T21"/>
    <mergeCell ref="C40:T40"/>
    <mergeCell ref="C41:T41"/>
    <mergeCell ref="B55:D55"/>
    <mergeCell ref="B50:D50"/>
    <mergeCell ref="B51:D51"/>
    <mergeCell ref="E53:T5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fitToHeight="21" orientation="landscape" r:id="rId1"/>
  <headerFooter differentFirst="1"/>
  <rowBreaks count="2" manualBreakCount="2">
    <brk id="66" max="20" man="1"/>
    <brk id="10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Admin</cp:lastModifiedBy>
  <cp:lastPrinted>2013-01-17T13:59:45Z</cp:lastPrinted>
  <dcterms:created xsi:type="dcterms:W3CDTF">2011-09-13T12:33:42Z</dcterms:created>
  <dcterms:modified xsi:type="dcterms:W3CDTF">2021-05-13T21:13:56Z</dcterms:modified>
</cp:coreProperties>
</file>